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判定" sheetId="1" state="visible" r:id="rId1"/>
    <sheet name="設定" sheetId="2" state="visible" r:id="rId2"/>
    <sheet name="実績貼り付け" sheetId="3" state="visible" r:id="rId3"/>
    <sheet name="判定ルール" sheetId="4" state="visible" r:id="rId4"/>
    <sheet name="使い方" sheetId="5" state="visible" r:id="rId5"/>
  </sheets>
  <definedNames>
    <definedName name="_xlnm._FilterDatabase" localSheetId="0" hidden="1">'判定'!$A$4:$D$14</definedName>
  </definedNames>
  <calcPr calcId="191029" fullCalcOnLoad="1" forceFullCalc="1"/>
</workbook>
</file>

<file path=xl/styles.xml><?xml version="1.0" encoding="utf-8"?>
<styleSheet xmlns="http://schemas.openxmlformats.org/spreadsheetml/2006/main">
  <numFmts count="1">
    <numFmt numFmtId="164" formatCode="0.0%"/>
  </numFmts>
  <fonts count="4">
    <font>
      <name val="Calibri"/>
      <family val="2"/>
      <color theme="1"/>
      <sz val="11"/>
      <scheme val="minor"/>
    </font>
    <font>
      <name val="Arial"/>
      <b val="1"/>
      <color rgb="00FFFFFF"/>
    </font>
    <font>
      <name val="Arial"/>
      <color rgb="001765A6"/>
      <sz val="10"/>
    </font>
    <font>
      <name val="Arial"/>
      <color rgb="0022354D"/>
      <sz val="10"/>
    </font>
  </fonts>
  <fills count="4">
    <fill>
      <patternFill/>
    </fill>
    <fill>
      <patternFill patternType="gray125"/>
    </fill>
    <fill>
      <patternFill patternType="solid">
        <fgColor rgb="0022354D"/>
      </patternFill>
    </fill>
    <fill>
      <patternFill patternType="solid">
        <fgColor rgb="00FFF2CC"/>
      </patternFill>
    </fill>
  </fills>
  <borders count="2">
    <border>
      <left/>
      <right/>
      <top/>
      <bottom/>
      <diagonal/>
    </border>
    <border>
      <bottom style="thin">
        <color rgb="00D9E1F2"/>
      </bottom>
    </border>
  </borders>
  <cellStyleXfs count="1">
    <xf numFmtId="0" fontId="0" fillId="0" borderId="0"/>
  </cellStyleXfs>
  <cellXfs count="7">
    <xf numFmtId="0" fontId="0" fillId="0" borderId="0" pivotButton="0" quotePrefix="0" xfId="0"/>
    <xf numFmtId="0" fontId="3" fillId="0" borderId="0" applyAlignment="1" pivotButton="0" quotePrefix="0" xfId="0">
      <alignment vertical="center" wrapText="1"/>
    </xf>
    <xf numFmtId="0" fontId="1" fillId="2" borderId="1" applyAlignment="1" pivotButton="0" quotePrefix="0" xfId="0">
      <alignment horizontal="center" vertical="center" wrapText="1"/>
    </xf>
    <xf numFmtId="0" fontId="3" fillId="0" borderId="1" applyAlignment="1" pivotButton="0" quotePrefix="0" xfId="0">
      <alignment vertical="center" wrapText="1"/>
    </xf>
    <xf numFmtId="0" fontId="3" fillId="3" borderId="1" applyAlignment="1" pivotButton="0" quotePrefix="0" xfId="0">
      <alignment vertical="center" wrapText="1"/>
    </xf>
    <xf numFmtId="164" fontId="3" fillId="3" borderId="1" applyAlignment="1" pivotButton="0" quotePrefix="0" xfId="0">
      <alignment vertical="center" wrapText="1"/>
    </xf>
    <xf numFmtId="0" fontId="3" fillId="2" borderId="1" applyAlignment="1" pivotButton="0" quotePrefix="0" xfId="0">
      <alignment vertical="center" wrapText="1"/>
    </xf>
  </cellXfs>
  <cellStyles count="1">
    <cellStyle name="Normal" xfId="0" builtinId="0" hidden="0"/>
  </cellStyles>
  <dxfs count="4">
    <dxf>
      <fill>
        <patternFill patternType="solid">
          <fgColor rgb="00FCE4D6"/>
        </patternFill>
      </fill>
    </dxf>
    <dxf>
      <fill>
        <patternFill patternType="solid">
          <fgColor rgb="00FFF2CC"/>
        </patternFill>
      </fill>
    </dxf>
    <dxf>
      <fill>
        <patternFill patternType="solid">
          <fgColor rgb="00E2F0D9"/>
        </patternFill>
      </fill>
    </dxf>
    <dxf>
      <fill>
        <patternFill patternType="solid">
          <fgColor rgb="00E7E6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Id="rIdAudit" Type="http://schemas.openxmlformats.org/officeDocument/2006/relationships/hyperlink" Target="https://lio-works.com/ad-account-audit/?utm_source=cpa_sheet&amp;utm_medium=xlsx" TargetMode="External"/></Relationships>
</file>

<file path=xl/worksheets/sheet1.xml><?xml version="1.0" encoding="utf-8"?>
<worksheet xmlns="http://schemas.openxmlformats.org/spreadsheetml/2006/main">
  <sheetPr>
    <outlinePr summaryBelow="1" summaryRight="1"/>
    <pageSetUpPr fitToPage="1"/>
  </sheetPr>
  <dimension ref="A1:D26"/>
  <sheetViews>
    <sheetView showGridLines="0" workbookViewId="0">
      <pane ySplit="4" topLeftCell="A5" activePane="bottomLeft" state="frozen"/>
      <selection pane="bottomLeft" activeCell="A1" sqref="A1"/>
    </sheetView>
  </sheetViews>
  <sheetFormatPr baseColWidth="8" defaultRowHeight="15"/>
  <cols>
    <col width="24" customWidth="1" min="1" max="1"/>
    <col width="32" customWidth="1" min="2" max="2"/>
    <col width="18" customWidth="1" min="3" max="3"/>
    <col width="54" customWidth="1" min="4" max="4"/>
  </cols>
  <sheetData>
    <row r="1">
      <c r="A1" s="1" t="inlineStr">
        <is>
          <t>判定</t>
        </is>
      </c>
      <c r="B1" s="1" t="n"/>
      <c r="C1" s="1" t="n"/>
      <c r="D1" s="1" t="n"/>
    </row>
    <row r="2">
      <c r="A2" s="1" t="inlineStr">
        <is>
          <t>黄色=入力 / 青字=入力値 / 数式セルは編集しない</t>
        </is>
      </c>
      <c r="B2" s="1" t="n"/>
      <c r="C2" s="1" t="n"/>
      <c r="D2" s="1" t="n"/>
    </row>
    <row r="3">
      <c r="A3" s="1" t="n"/>
      <c r="B3" s="1" t="n"/>
      <c r="C3" s="1" t="n"/>
      <c r="D3" s="1" t="n"/>
    </row>
    <row r="4" ht="34" customHeight="1">
      <c r="A4" s="2" t="inlineStr">
        <is>
          <t>媒体</t>
        </is>
      </c>
      <c r="B4" s="2" t="inlineStr">
        <is>
          <t>キャンペーン</t>
        </is>
      </c>
      <c r="C4" s="2" t="inlineStr">
        <is>
          <t>判定</t>
        </is>
      </c>
      <c r="D4" s="2" t="inlineStr">
        <is>
          <t>理由</t>
        </is>
      </c>
    </row>
    <row r="5" ht="28" customHeight="1">
      <c r="A5" s="3">
        <f>IF('実績貼り付け'!B5="","",'実績貼り付け'!A5)</f>
        <v/>
      </c>
      <c r="B5" s="3">
        <f>IF('実績貼り付け'!B5="","",'実績貼り付け'!B5)</f>
        <v/>
      </c>
      <c r="C5" s="3">
        <f>IF(B5="","",IF(OR('設定'!$B$12&lt;&gt;"OK",SUMIFS('実績貼り付け'!$H$19:$H$28,'実績貼り付け'!$A$19:$A$28,A5,'実績貼り付け'!$B$19:$B$28,B5)=0,SUMIFS('実績貼り付け'!$C$19:$C$28,'実績貼り付け'!$A$19:$A$28,A5,'実績貼り付け'!$B$19:$B$28,B5)&lt;'実績貼り付け'!C5,SUMIFS('実績貼り付け'!$D$19:$D$28,'実績貼り付け'!$A$19:$A$28,A5,'実績貼り付け'!$B$19:$B$28,B5)&lt;'実績貼り付け'!D5,SUMIFS('実績貼り付け'!$E$19:$E$28,'実績貼り付け'!$A$19:$A$28,A5,'実績貼り付け'!$B$19:$B$28,B5)&lt;'実績貼り付け'!E5),"保留",IF('実績貼り付け'!D5=0,IF('実績貼り付け'!C5&gt;='設定'!$B$6*'設定'!$B$9,"止める","保留"),IF('実績貼り付け'!E5&lt;'設定'!$B$7,"保留",IF('実績貼り付け'!C5&lt;'設定'!$B$8,"保留",IF(('実績貼り付け'!C5/'実績貼り付け'!D5)&gt;'設定'!$B$6,"止める",IF(AND(SUMIFS('実績貼り付け'!$D$19:$D$28,'実績貼り付け'!$A$19:$A$28,A5,'実績貼り付け'!$B$19:$B$28,B5)&gt;0,('実績貼り付け'!C5/'実績貼り付け'!D5)/(SUMIFS('実績貼り付け'!$C$19:$C$28,'実績貼り付け'!$A$19:$A$28,A5,'実績貼り付け'!$B$19:$B$28,B5)/SUMIFS('実績貼り付け'!$D$19:$D$28,'実績貼り付け'!$A$19:$A$28,A5,'実績貼り付け'!$B$19:$B$28,B5))-1&gt;='設定'!$B$10),"絞る",IF(('実績貼り付け'!C5/'実績貼り付け'!D5)&gt;'設定'!$B$5,"絞る",IF(('実績貼り付け'!C5/'実績貼り付け'!D5)='設定'!$B$5,"据え置き","伸ばす")))))))))</f>
        <v/>
      </c>
      <c r="D5" s="3">
        <f>IF(B5="","",IF(C5="保留","入力・期間整合・最低データ量を確認",IF(C5="止める",IF('実績貼り付け'!D5=0,"CV0で停止費用に到達","7日CPAが許容上限を超過"),IF(C5="絞る","7日CPAが急悪化または目標超過",IF(C5="伸ばす","7日CPAが目標未満・必要量を充足","7日CPAが目標と同じ")))))</f>
        <v/>
      </c>
    </row>
    <row r="6" ht="28" customHeight="1">
      <c r="A6" s="3">
        <f>IF('実績貼り付け'!B6="","",'実績貼り付け'!A6)</f>
        <v/>
      </c>
      <c r="B6" s="3">
        <f>IF('実績貼り付け'!B6="","",'実績貼り付け'!B6)</f>
        <v/>
      </c>
      <c r="C6" s="3">
        <f>IF(B6="","",IF(OR('設定'!$B$12&lt;&gt;"OK",SUMIFS('実績貼り付け'!$H$19:$H$28,'実績貼り付け'!$A$19:$A$28,A6,'実績貼り付け'!$B$19:$B$28,B6)=0,SUMIFS('実績貼り付け'!$C$19:$C$28,'実績貼り付け'!$A$19:$A$28,A6,'実績貼り付け'!$B$19:$B$28,B6)&lt;'実績貼り付け'!C6,SUMIFS('実績貼り付け'!$D$19:$D$28,'実績貼り付け'!$A$19:$A$28,A6,'実績貼り付け'!$B$19:$B$28,B6)&lt;'実績貼り付け'!D6,SUMIFS('実績貼り付け'!$E$19:$E$28,'実績貼り付け'!$A$19:$A$28,A6,'実績貼り付け'!$B$19:$B$28,B6)&lt;'実績貼り付け'!E6),"保留",IF('実績貼り付け'!D6=0,IF('実績貼り付け'!C6&gt;='設定'!$B$6*'設定'!$B$9,"止める","保留"),IF('実績貼り付け'!E6&lt;'設定'!$B$7,"保留",IF('実績貼り付け'!C6&lt;'設定'!$B$8,"保留",IF(('実績貼り付け'!C6/'実績貼り付け'!D6)&gt;'設定'!$B$6,"止める",IF(AND(SUMIFS('実績貼り付け'!$D$19:$D$28,'実績貼り付け'!$A$19:$A$28,A6,'実績貼り付け'!$B$19:$B$28,B6)&gt;0,('実績貼り付け'!C6/'実績貼り付け'!D6)/(SUMIFS('実績貼り付け'!$C$19:$C$28,'実績貼り付け'!$A$19:$A$28,A6,'実績貼り付け'!$B$19:$B$28,B6)/SUMIFS('実績貼り付け'!$D$19:$D$28,'実績貼り付け'!$A$19:$A$28,A6,'実績貼り付け'!$B$19:$B$28,B6))-1&gt;='設定'!$B$10),"絞る",IF(('実績貼り付け'!C6/'実績貼り付け'!D6)&gt;'設定'!$B$5,"絞る",IF(('実績貼り付け'!C6/'実績貼り付け'!D6)='設定'!$B$5,"据え置き","伸ばす")))))))))</f>
        <v/>
      </c>
      <c r="D6" s="3">
        <f>IF(B6="","",IF(C6="保留","入力・期間整合・最低データ量を確認",IF(C6="止める",IF('実績貼り付け'!D6=0,"CV0で停止費用に到達","7日CPAが許容上限を超過"),IF(C6="絞る","7日CPAが急悪化または目標超過",IF(C6="伸ばす","7日CPAが目標未満・必要量を充足","7日CPAが目標と同じ")))))</f>
        <v/>
      </c>
    </row>
    <row r="7" ht="28" customHeight="1">
      <c r="A7" s="3">
        <f>IF('実績貼り付け'!B7="","",'実績貼り付け'!A7)</f>
        <v/>
      </c>
      <c r="B7" s="3">
        <f>IF('実績貼り付け'!B7="","",'実績貼り付け'!B7)</f>
        <v/>
      </c>
      <c r="C7" s="3">
        <f>IF(B7="","",IF(OR('設定'!$B$12&lt;&gt;"OK",SUMIFS('実績貼り付け'!$H$19:$H$28,'実績貼り付け'!$A$19:$A$28,A7,'実績貼り付け'!$B$19:$B$28,B7)=0,SUMIFS('実績貼り付け'!$C$19:$C$28,'実績貼り付け'!$A$19:$A$28,A7,'実績貼り付け'!$B$19:$B$28,B7)&lt;'実績貼り付け'!C7,SUMIFS('実績貼り付け'!$D$19:$D$28,'実績貼り付け'!$A$19:$A$28,A7,'実績貼り付け'!$B$19:$B$28,B7)&lt;'実績貼り付け'!D7,SUMIFS('実績貼り付け'!$E$19:$E$28,'実績貼り付け'!$A$19:$A$28,A7,'実績貼り付け'!$B$19:$B$28,B7)&lt;'実績貼り付け'!E7),"保留",IF('実績貼り付け'!D7=0,IF('実績貼り付け'!C7&gt;='設定'!$B$6*'設定'!$B$9,"止める","保留"),IF('実績貼り付け'!E7&lt;'設定'!$B$7,"保留",IF('実績貼り付け'!C7&lt;'設定'!$B$8,"保留",IF(('実績貼り付け'!C7/'実績貼り付け'!D7)&gt;'設定'!$B$6,"止める",IF(AND(SUMIFS('実績貼り付け'!$D$19:$D$28,'実績貼り付け'!$A$19:$A$28,A7,'実績貼り付け'!$B$19:$B$28,B7)&gt;0,('実績貼り付け'!C7/'実績貼り付け'!D7)/(SUMIFS('実績貼り付け'!$C$19:$C$28,'実績貼り付け'!$A$19:$A$28,A7,'実績貼り付け'!$B$19:$B$28,B7)/SUMIFS('実績貼り付け'!$D$19:$D$28,'実績貼り付け'!$A$19:$A$28,A7,'実績貼り付け'!$B$19:$B$28,B7))-1&gt;='設定'!$B$10),"絞る",IF(('実績貼り付け'!C7/'実績貼り付け'!D7)&gt;'設定'!$B$5,"絞る",IF(('実績貼り付け'!C7/'実績貼り付け'!D7)='設定'!$B$5,"据え置き","伸ばす")))))))))</f>
        <v/>
      </c>
      <c r="D7" s="3">
        <f>IF(B7="","",IF(C7="保留","入力・期間整合・最低データ量を確認",IF(C7="止める",IF('実績貼り付け'!D7=0,"CV0で停止費用に到達","7日CPAが許容上限を超過"),IF(C7="絞る","7日CPAが急悪化または目標超過",IF(C7="伸ばす","7日CPAが目標未満・必要量を充足","7日CPAが目標と同じ")))))</f>
        <v/>
      </c>
    </row>
    <row r="8" ht="28" customHeight="1">
      <c r="A8" s="3">
        <f>IF('実績貼り付け'!B8="","",'実績貼り付け'!A8)</f>
        <v/>
      </c>
      <c r="B8" s="3">
        <f>IF('実績貼り付け'!B8="","",'実績貼り付け'!B8)</f>
        <v/>
      </c>
      <c r="C8" s="3">
        <f>IF(B8="","",IF(OR('設定'!$B$12&lt;&gt;"OK",SUMIFS('実績貼り付け'!$H$19:$H$28,'実績貼り付け'!$A$19:$A$28,A8,'実績貼り付け'!$B$19:$B$28,B8)=0,SUMIFS('実績貼り付け'!$C$19:$C$28,'実績貼り付け'!$A$19:$A$28,A8,'実績貼り付け'!$B$19:$B$28,B8)&lt;'実績貼り付け'!C8,SUMIFS('実績貼り付け'!$D$19:$D$28,'実績貼り付け'!$A$19:$A$28,A8,'実績貼り付け'!$B$19:$B$28,B8)&lt;'実績貼り付け'!D8,SUMIFS('実績貼り付け'!$E$19:$E$28,'実績貼り付け'!$A$19:$A$28,A8,'実績貼り付け'!$B$19:$B$28,B8)&lt;'実績貼り付け'!E8),"保留",IF('実績貼り付け'!D8=0,IF('実績貼り付け'!C8&gt;='設定'!$B$6*'設定'!$B$9,"止める","保留"),IF('実績貼り付け'!E8&lt;'設定'!$B$7,"保留",IF('実績貼り付け'!C8&lt;'設定'!$B$8,"保留",IF(('実績貼り付け'!C8/'実績貼り付け'!D8)&gt;'設定'!$B$6,"止める",IF(AND(SUMIFS('実績貼り付け'!$D$19:$D$28,'実績貼り付け'!$A$19:$A$28,A8,'実績貼り付け'!$B$19:$B$28,B8)&gt;0,('実績貼り付け'!C8/'実績貼り付け'!D8)/(SUMIFS('実績貼り付け'!$C$19:$C$28,'実績貼り付け'!$A$19:$A$28,A8,'実績貼り付け'!$B$19:$B$28,B8)/SUMIFS('実績貼り付け'!$D$19:$D$28,'実績貼り付け'!$A$19:$A$28,A8,'実績貼り付け'!$B$19:$B$28,B8))-1&gt;='設定'!$B$10),"絞る",IF(('実績貼り付け'!C8/'実績貼り付け'!D8)&gt;'設定'!$B$5,"絞る",IF(('実績貼り付け'!C8/'実績貼り付け'!D8)='設定'!$B$5,"据え置き","伸ばす")))))))))</f>
        <v/>
      </c>
      <c r="D8" s="3">
        <f>IF(B8="","",IF(C8="保留","入力・期間整合・最低データ量を確認",IF(C8="止める",IF('実績貼り付け'!D8=0,"CV0で停止費用に到達","7日CPAが許容上限を超過"),IF(C8="絞る","7日CPAが急悪化または目標超過",IF(C8="伸ばす","7日CPAが目標未満・必要量を充足","7日CPAが目標と同じ")))))</f>
        <v/>
      </c>
    </row>
    <row r="9" ht="28" customHeight="1">
      <c r="A9" s="3">
        <f>IF('実績貼り付け'!B9="","",'実績貼り付け'!A9)</f>
        <v/>
      </c>
      <c r="B9" s="3">
        <f>IF('実績貼り付け'!B9="","",'実績貼り付け'!B9)</f>
        <v/>
      </c>
      <c r="C9" s="3">
        <f>IF(B9="","",IF(OR('設定'!$B$12&lt;&gt;"OK",SUMIFS('実績貼り付け'!$H$19:$H$28,'実績貼り付け'!$A$19:$A$28,A9,'実績貼り付け'!$B$19:$B$28,B9)=0,SUMIFS('実績貼り付け'!$C$19:$C$28,'実績貼り付け'!$A$19:$A$28,A9,'実績貼り付け'!$B$19:$B$28,B9)&lt;'実績貼り付け'!C9,SUMIFS('実績貼り付け'!$D$19:$D$28,'実績貼り付け'!$A$19:$A$28,A9,'実績貼り付け'!$B$19:$B$28,B9)&lt;'実績貼り付け'!D9,SUMIFS('実績貼り付け'!$E$19:$E$28,'実績貼り付け'!$A$19:$A$28,A9,'実績貼り付け'!$B$19:$B$28,B9)&lt;'実績貼り付け'!E9),"保留",IF('実績貼り付け'!D9=0,IF('実績貼り付け'!C9&gt;='設定'!$B$6*'設定'!$B$9,"止める","保留"),IF('実績貼り付け'!E9&lt;'設定'!$B$7,"保留",IF('実績貼り付け'!C9&lt;'設定'!$B$8,"保留",IF(('実績貼り付け'!C9/'実績貼り付け'!D9)&gt;'設定'!$B$6,"止める",IF(AND(SUMIFS('実績貼り付け'!$D$19:$D$28,'実績貼り付け'!$A$19:$A$28,A9,'実績貼り付け'!$B$19:$B$28,B9)&gt;0,('実績貼り付け'!C9/'実績貼り付け'!D9)/(SUMIFS('実績貼り付け'!$C$19:$C$28,'実績貼り付け'!$A$19:$A$28,A9,'実績貼り付け'!$B$19:$B$28,B9)/SUMIFS('実績貼り付け'!$D$19:$D$28,'実績貼り付け'!$A$19:$A$28,A9,'実績貼り付け'!$B$19:$B$28,B9))-1&gt;='設定'!$B$10),"絞る",IF(('実績貼り付け'!C9/'実績貼り付け'!D9)&gt;'設定'!$B$5,"絞る",IF(('実績貼り付け'!C9/'実績貼り付け'!D9)='設定'!$B$5,"据え置き","伸ばす")))))))))</f>
        <v/>
      </c>
      <c r="D9" s="3">
        <f>IF(B9="","",IF(C9="保留","入力・期間整合・最低データ量を確認",IF(C9="止める",IF('実績貼り付け'!D9=0,"CV0で停止費用に到達","7日CPAが許容上限を超過"),IF(C9="絞る","7日CPAが急悪化または目標超過",IF(C9="伸ばす","7日CPAが目標未満・必要量を充足","7日CPAが目標と同じ")))))</f>
        <v/>
      </c>
    </row>
    <row r="10" ht="28" customHeight="1">
      <c r="A10" s="3">
        <f>IF('実績貼り付け'!B10="","",'実績貼り付け'!A10)</f>
        <v/>
      </c>
      <c r="B10" s="3">
        <f>IF('実績貼り付け'!B10="","",'実績貼り付け'!B10)</f>
        <v/>
      </c>
      <c r="C10" s="3">
        <f>IF(B10="","",IF(OR('設定'!$B$12&lt;&gt;"OK",SUMIFS('実績貼り付け'!$H$19:$H$28,'実績貼り付け'!$A$19:$A$28,A10,'実績貼り付け'!$B$19:$B$28,B10)=0,SUMIFS('実績貼り付け'!$C$19:$C$28,'実績貼り付け'!$A$19:$A$28,A10,'実績貼り付け'!$B$19:$B$28,B10)&lt;'実績貼り付け'!C10,SUMIFS('実績貼り付け'!$D$19:$D$28,'実績貼り付け'!$A$19:$A$28,A10,'実績貼り付け'!$B$19:$B$28,B10)&lt;'実績貼り付け'!D10,SUMIFS('実績貼り付け'!$E$19:$E$28,'実績貼り付け'!$A$19:$A$28,A10,'実績貼り付け'!$B$19:$B$28,B10)&lt;'実績貼り付け'!E10),"保留",IF('実績貼り付け'!D10=0,IF('実績貼り付け'!C10&gt;='設定'!$B$6*'設定'!$B$9,"止める","保留"),IF('実績貼り付け'!E10&lt;'設定'!$B$7,"保留",IF('実績貼り付け'!C10&lt;'設定'!$B$8,"保留",IF(('実績貼り付け'!C10/'実績貼り付け'!D10)&gt;'設定'!$B$6,"止める",IF(AND(SUMIFS('実績貼り付け'!$D$19:$D$28,'実績貼り付け'!$A$19:$A$28,A10,'実績貼り付け'!$B$19:$B$28,B10)&gt;0,('実績貼り付け'!C10/'実績貼り付け'!D10)/(SUMIFS('実績貼り付け'!$C$19:$C$28,'実績貼り付け'!$A$19:$A$28,A10,'実績貼り付け'!$B$19:$B$28,B10)/SUMIFS('実績貼り付け'!$D$19:$D$28,'実績貼り付け'!$A$19:$A$28,A10,'実績貼り付け'!$B$19:$B$28,B10))-1&gt;='設定'!$B$10),"絞る",IF(('実績貼り付け'!C10/'実績貼り付け'!D10)&gt;'設定'!$B$5,"絞る",IF(('実績貼り付け'!C10/'実績貼り付け'!D10)='設定'!$B$5,"据え置き","伸ばす")))))))))</f>
        <v/>
      </c>
      <c r="D10" s="3">
        <f>IF(B10="","",IF(C10="保留","入力・期間整合・最低データ量を確認",IF(C10="止める",IF('実績貼り付け'!D10=0,"CV0で停止費用に到達","7日CPAが許容上限を超過"),IF(C10="絞る","7日CPAが急悪化または目標超過",IF(C10="伸ばす","7日CPAが目標未満・必要量を充足","7日CPAが目標と同じ")))))</f>
        <v/>
      </c>
    </row>
    <row r="11" ht="28" customHeight="1">
      <c r="A11" s="3">
        <f>IF('実績貼り付け'!B11="","",'実績貼り付け'!A11)</f>
        <v/>
      </c>
      <c r="B11" s="3">
        <f>IF('実績貼り付け'!B11="","",'実績貼り付け'!B11)</f>
        <v/>
      </c>
      <c r="C11" s="3">
        <f>IF(B11="","",IF(OR('設定'!$B$12&lt;&gt;"OK",SUMIFS('実績貼り付け'!$H$19:$H$28,'実績貼り付け'!$A$19:$A$28,A11,'実績貼り付け'!$B$19:$B$28,B11)=0,SUMIFS('実績貼り付け'!$C$19:$C$28,'実績貼り付け'!$A$19:$A$28,A11,'実績貼り付け'!$B$19:$B$28,B11)&lt;'実績貼り付け'!C11,SUMIFS('実績貼り付け'!$D$19:$D$28,'実績貼り付け'!$A$19:$A$28,A11,'実績貼り付け'!$B$19:$B$28,B11)&lt;'実績貼り付け'!D11,SUMIFS('実績貼り付け'!$E$19:$E$28,'実績貼り付け'!$A$19:$A$28,A11,'実績貼り付け'!$B$19:$B$28,B11)&lt;'実績貼り付け'!E11),"保留",IF('実績貼り付け'!D11=0,IF('実績貼り付け'!C11&gt;='設定'!$B$6*'設定'!$B$9,"止める","保留"),IF('実績貼り付け'!E11&lt;'設定'!$B$7,"保留",IF('実績貼り付け'!C11&lt;'設定'!$B$8,"保留",IF(('実績貼り付け'!C11/'実績貼り付け'!D11)&gt;'設定'!$B$6,"止める",IF(AND(SUMIFS('実績貼り付け'!$D$19:$D$28,'実績貼り付け'!$A$19:$A$28,A11,'実績貼り付け'!$B$19:$B$28,B11)&gt;0,('実績貼り付け'!C11/'実績貼り付け'!D11)/(SUMIFS('実績貼り付け'!$C$19:$C$28,'実績貼り付け'!$A$19:$A$28,A11,'実績貼り付け'!$B$19:$B$28,B11)/SUMIFS('実績貼り付け'!$D$19:$D$28,'実績貼り付け'!$A$19:$A$28,A11,'実績貼り付け'!$B$19:$B$28,B11))-1&gt;='設定'!$B$10),"絞る",IF(('実績貼り付け'!C11/'実績貼り付け'!D11)&gt;'設定'!$B$5,"絞る",IF(('実績貼り付け'!C11/'実績貼り付け'!D11)='設定'!$B$5,"据え置き","伸ばす")))))))))</f>
        <v/>
      </c>
      <c r="D11" s="3">
        <f>IF(B11="","",IF(C11="保留","入力・期間整合・最低データ量を確認",IF(C11="止める",IF('実績貼り付け'!D11=0,"CV0で停止費用に到達","7日CPAが許容上限を超過"),IF(C11="絞る","7日CPAが急悪化または目標超過",IF(C11="伸ばす","7日CPAが目標未満・必要量を充足","7日CPAが目標と同じ")))))</f>
        <v/>
      </c>
    </row>
    <row r="12" ht="28" customHeight="1">
      <c r="A12" s="3">
        <f>IF('実績貼り付け'!B12="","",'実績貼り付け'!A12)</f>
        <v/>
      </c>
      <c r="B12" s="3">
        <f>IF('実績貼り付け'!B12="","",'実績貼り付け'!B12)</f>
        <v/>
      </c>
      <c r="C12" s="3">
        <f>IF(B12="","",IF(OR('設定'!$B$12&lt;&gt;"OK",SUMIFS('実績貼り付け'!$H$19:$H$28,'実績貼り付け'!$A$19:$A$28,A12,'実績貼り付け'!$B$19:$B$28,B12)=0,SUMIFS('実績貼り付け'!$C$19:$C$28,'実績貼り付け'!$A$19:$A$28,A12,'実績貼り付け'!$B$19:$B$28,B12)&lt;'実績貼り付け'!C12,SUMIFS('実績貼り付け'!$D$19:$D$28,'実績貼り付け'!$A$19:$A$28,A12,'実績貼り付け'!$B$19:$B$28,B12)&lt;'実績貼り付け'!D12,SUMIFS('実績貼り付け'!$E$19:$E$28,'実績貼り付け'!$A$19:$A$28,A12,'実績貼り付け'!$B$19:$B$28,B12)&lt;'実績貼り付け'!E12),"保留",IF('実績貼り付け'!D12=0,IF('実績貼り付け'!C12&gt;='設定'!$B$6*'設定'!$B$9,"止める","保留"),IF('実績貼り付け'!E12&lt;'設定'!$B$7,"保留",IF('実績貼り付け'!C12&lt;'設定'!$B$8,"保留",IF(('実績貼り付け'!C12/'実績貼り付け'!D12)&gt;'設定'!$B$6,"止める",IF(AND(SUMIFS('実績貼り付け'!$D$19:$D$28,'実績貼り付け'!$A$19:$A$28,A12,'実績貼り付け'!$B$19:$B$28,B12)&gt;0,('実績貼り付け'!C12/'実績貼り付け'!D12)/(SUMIFS('実績貼り付け'!$C$19:$C$28,'実績貼り付け'!$A$19:$A$28,A12,'実績貼り付け'!$B$19:$B$28,B12)/SUMIFS('実績貼り付け'!$D$19:$D$28,'実績貼り付け'!$A$19:$A$28,A12,'実績貼り付け'!$B$19:$B$28,B12))-1&gt;='設定'!$B$10),"絞る",IF(('実績貼り付け'!C12/'実績貼り付け'!D12)&gt;'設定'!$B$5,"絞る",IF(('実績貼り付け'!C12/'実績貼り付け'!D12)='設定'!$B$5,"据え置き","伸ばす")))))))))</f>
        <v/>
      </c>
      <c r="D12" s="3">
        <f>IF(B12="","",IF(C12="保留","入力・期間整合・最低データ量を確認",IF(C12="止める",IF('実績貼り付け'!D12=0,"CV0で停止費用に到達","7日CPAが許容上限を超過"),IF(C12="絞る","7日CPAが急悪化または目標超過",IF(C12="伸ばす","7日CPAが目標未満・必要量を充足","7日CPAが目標と同じ")))))</f>
        <v/>
      </c>
    </row>
    <row r="13" ht="28" customHeight="1">
      <c r="A13" s="3">
        <f>IF('実績貼り付け'!B13="","",'実績貼り付け'!A13)</f>
        <v/>
      </c>
      <c r="B13" s="3">
        <f>IF('実績貼り付け'!B13="","",'実績貼り付け'!B13)</f>
        <v/>
      </c>
      <c r="C13" s="3">
        <f>IF(B13="","",IF(OR('設定'!$B$12&lt;&gt;"OK",SUMIFS('実績貼り付け'!$H$19:$H$28,'実績貼り付け'!$A$19:$A$28,A13,'実績貼り付け'!$B$19:$B$28,B13)=0,SUMIFS('実績貼り付け'!$C$19:$C$28,'実績貼り付け'!$A$19:$A$28,A13,'実績貼り付け'!$B$19:$B$28,B13)&lt;'実績貼り付け'!C13,SUMIFS('実績貼り付け'!$D$19:$D$28,'実績貼り付け'!$A$19:$A$28,A13,'実績貼り付け'!$B$19:$B$28,B13)&lt;'実績貼り付け'!D13,SUMIFS('実績貼り付け'!$E$19:$E$28,'実績貼り付け'!$A$19:$A$28,A13,'実績貼り付け'!$B$19:$B$28,B13)&lt;'実績貼り付け'!E13),"保留",IF('実績貼り付け'!D13=0,IF('実績貼り付け'!C13&gt;='設定'!$B$6*'設定'!$B$9,"止める","保留"),IF('実績貼り付け'!E13&lt;'設定'!$B$7,"保留",IF('実績貼り付け'!C13&lt;'設定'!$B$8,"保留",IF(('実績貼り付け'!C13/'実績貼り付け'!D13)&gt;'設定'!$B$6,"止める",IF(AND(SUMIFS('実績貼り付け'!$D$19:$D$28,'実績貼り付け'!$A$19:$A$28,A13,'実績貼り付け'!$B$19:$B$28,B13)&gt;0,('実績貼り付け'!C13/'実績貼り付け'!D13)/(SUMIFS('実績貼り付け'!$C$19:$C$28,'実績貼り付け'!$A$19:$A$28,A13,'実績貼り付け'!$B$19:$B$28,B13)/SUMIFS('実績貼り付け'!$D$19:$D$28,'実績貼り付け'!$A$19:$A$28,A13,'実績貼り付け'!$B$19:$B$28,B13))-1&gt;='設定'!$B$10),"絞る",IF(('実績貼り付け'!C13/'実績貼り付け'!D13)&gt;'設定'!$B$5,"絞る",IF(('実績貼り付け'!C13/'実績貼り付け'!D13)='設定'!$B$5,"据え置き","伸ばす")))))))))</f>
        <v/>
      </c>
      <c r="D13" s="3">
        <f>IF(B13="","",IF(C13="保留","入力・期間整合・最低データ量を確認",IF(C13="止める",IF('実績貼り付け'!D13=0,"CV0で停止費用に到達","7日CPAが許容上限を超過"),IF(C13="絞る","7日CPAが急悪化または目標超過",IF(C13="伸ばす","7日CPAが目標未満・必要量を充足","7日CPAが目標と同じ")))))</f>
        <v/>
      </c>
    </row>
    <row r="14" ht="28" customHeight="1">
      <c r="A14" s="3">
        <f>IF('実績貼り付け'!B14="","",'実績貼り付け'!A14)</f>
        <v/>
      </c>
      <c r="B14" s="3">
        <f>IF('実績貼り付け'!B14="","",'実績貼り付け'!B14)</f>
        <v/>
      </c>
      <c r="C14" s="3">
        <f>IF(B14="","",IF(OR('設定'!$B$12&lt;&gt;"OK",SUMIFS('実績貼り付け'!$H$19:$H$28,'実績貼り付け'!$A$19:$A$28,A14,'実績貼り付け'!$B$19:$B$28,B14)=0,SUMIFS('実績貼り付け'!$C$19:$C$28,'実績貼り付け'!$A$19:$A$28,A14,'実績貼り付け'!$B$19:$B$28,B14)&lt;'実績貼り付け'!C14,SUMIFS('実績貼り付け'!$D$19:$D$28,'実績貼り付け'!$A$19:$A$28,A14,'実績貼り付け'!$B$19:$B$28,B14)&lt;'実績貼り付け'!D14,SUMIFS('実績貼り付け'!$E$19:$E$28,'実績貼り付け'!$A$19:$A$28,A14,'実績貼り付け'!$B$19:$B$28,B14)&lt;'実績貼り付け'!E14),"保留",IF('実績貼り付け'!D14=0,IF('実績貼り付け'!C14&gt;='設定'!$B$6*'設定'!$B$9,"止める","保留"),IF('実績貼り付け'!E14&lt;'設定'!$B$7,"保留",IF('実績貼り付け'!C14&lt;'設定'!$B$8,"保留",IF(('実績貼り付け'!C14/'実績貼り付け'!D14)&gt;'設定'!$B$6,"止める",IF(AND(SUMIFS('実績貼り付け'!$D$19:$D$28,'実績貼り付け'!$A$19:$A$28,A14,'実績貼り付け'!$B$19:$B$28,B14)&gt;0,('実績貼り付け'!C14/'実績貼り付け'!D14)/(SUMIFS('実績貼り付け'!$C$19:$C$28,'実績貼り付け'!$A$19:$A$28,A14,'実績貼り付け'!$B$19:$B$28,B14)/SUMIFS('実績貼り付け'!$D$19:$D$28,'実績貼り付け'!$A$19:$A$28,A14,'実績貼り付け'!$B$19:$B$28,B14))-1&gt;='設定'!$B$10),"絞る",IF(('実績貼り付け'!C14/'実績貼り付け'!D14)&gt;'設定'!$B$5,"絞る",IF(('実績貼り付け'!C14/'実績貼り付け'!D14)='設定'!$B$5,"据え置き","伸ばす")))))))))</f>
        <v/>
      </c>
      <c r="D14" s="3">
        <f>IF(B14="","",IF(C14="保留","入力・期間整合・最低データ量を確認",IF(C14="止める",IF('実績貼り付け'!D14=0,"CV0で停止費用に到達","7日CPAが許容上限を超過"),IF(C14="絞る","7日CPAが急悪化または目標超過",IF(C14="伸ばす","7日CPAが目標未満・必要量を充足","7日CPAが目標と同じ")))))</f>
        <v/>
      </c>
    </row>
    <row r="15" ht="28" customHeight="1">
      <c r="A15" s="3" t="n"/>
      <c r="B15" s="3" t="n"/>
      <c r="C15" s="3" t="n"/>
      <c r="D15" s="3" t="n"/>
    </row>
    <row r="16" ht="28" customHeight="1">
      <c r="A16" s="3" t="n"/>
      <c r="B16" s="3" t="n"/>
      <c r="C16" s="3" t="n"/>
      <c r="D16" s="3" t="n"/>
    </row>
    <row r="17" ht="28" customHeight="1">
      <c r="A17" s="3" t="inlineStr">
        <is>
          <t>有料版の追加機能</t>
        </is>
      </c>
      <c r="B17" s="3" t="n"/>
      <c r="C17" s="3" t="n"/>
      <c r="D17" s="3" t="n"/>
    </row>
    <row r="18" ht="28" customHeight="1">
      <c r="A18" s="3" t="inlineStr">
        <is>
          <t>有料版ではサマリーに判定件数、停止で浮く日額、伸ばす余地が出ます。</t>
        </is>
      </c>
      <c r="B18" s="3" t="n"/>
      <c r="C18" s="3" t="n"/>
      <c r="D18" s="3" t="n"/>
    </row>
    <row r="19" ht="28" customHeight="1">
      <c r="A19" s="3" t="inlineStr">
        <is>
          <t>有料版では判定に同一媒体の計測障害チェックが出ます。</t>
        </is>
      </c>
      <c r="B19" s="3" t="n"/>
      <c r="C19" s="3" t="n"/>
      <c r="D19" s="3" t="n"/>
    </row>
    <row r="20" ht="28" customHeight="1">
      <c r="A20" s="3" t="inlineStr">
        <is>
          <t>有料版では許容CPA逆算に採算上限と成約1件コストが出ます。</t>
        </is>
      </c>
      <c r="B20" s="3" t="n"/>
      <c r="C20" s="3" t="n"/>
      <c r="D20" s="3" t="n"/>
    </row>
    <row r="21" ht="28" customHeight="1">
      <c r="A21" s="3" t="inlineStr">
        <is>
          <t>有料版では判定に一時停止、1回だけの再開、恒久停止が出ます。</t>
        </is>
      </c>
      <c r="B21" s="3" t="n"/>
      <c r="C21" s="3" t="n"/>
      <c r="D21" s="3" t="n"/>
    </row>
    <row r="22" ht="28" customHeight="1">
      <c r="A22" s="3" t="inlineStr">
        <is>
          <t>有料版では判定に予算か入札かのレバーが出ます。</t>
        </is>
      </c>
      <c r="B22" s="3" t="n"/>
      <c r="C22" s="3" t="n"/>
      <c r="D22" s="3" t="n"/>
    </row>
    <row r="23" ht="28" customHeight="1">
      <c r="A23" s="3" t="inlineStr">
        <is>
          <t>有料版では判定に学習期間内の再変更警告が出ます。</t>
        </is>
      </c>
      <c r="B23" s="3" t="n"/>
      <c r="C23" s="3" t="n"/>
      <c r="D23" s="3" t="n"/>
    </row>
    <row r="24" ht="28" customHeight="1">
      <c r="A24" s="3" t="inlineStr">
        <is>
          <t>有料版では判定に月またぎ・期間メモの注意が出ます。</t>
        </is>
      </c>
      <c r="B24" s="3" t="n"/>
      <c r="C24" s="3" t="n"/>
      <c r="D24" s="3" t="n"/>
    </row>
    <row r="25" ht="28" customHeight="1">
      <c r="A25" s="3" t="inlineStr">
        <is>
          <t>有料版では判定ログに予想と1週間後の結果のずれを残せます。</t>
        </is>
      </c>
      <c r="B25" s="3" t="n"/>
      <c r="C25" s="3" t="n"/>
      <c r="D25" s="3" t="n"/>
    </row>
    <row r="26" ht="28" customHeight="1">
      <c r="A26" s="3" t="inlineStr">
        <is>
          <t>有料版では判断の手引きを読み物として収録しています。</t>
        </is>
      </c>
      <c r="B26" s="3" t="n"/>
      <c r="C26" s="3" t="n"/>
      <c r="D26" s="3" t="n"/>
    </row>
  </sheetData>
  <autoFilter ref="A4:D14"/>
  <mergeCells count="9">
    <mergeCell ref="A23:D23"/>
    <mergeCell ref="A18:D18"/>
    <mergeCell ref="A22:D22"/>
    <mergeCell ref="A20:D20"/>
    <mergeCell ref="A21:D21"/>
    <mergeCell ref="A26:D26"/>
    <mergeCell ref="A25:D25"/>
    <mergeCell ref="A24:D24"/>
    <mergeCell ref="A19:D19"/>
  </mergeCells>
  <conditionalFormatting sqref="C5:C14">
    <cfRule type="expression" priority="1" dxfId="0">
      <formula>C5="止める"</formula>
    </cfRule>
    <cfRule type="expression" priority="2" dxfId="1">
      <formula>C5="絞る"</formula>
    </cfRule>
    <cfRule type="expression" priority="3" dxfId="2">
      <formula>C5="伸ばす"</formula>
    </cfRule>
    <cfRule type="expression" priority="4" dxfId="3">
      <formula>C5="保留"</formula>
    </cfRule>
  </conditionalFormatting>
  <printOptions horizontalCentered="1"/>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C12"/>
  <sheetViews>
    <sheetView showGridLines="0" workbookViewId="0">
      <pane ySplit="4" topLeftCell="A5" activePane="bottomLeft" state="frozen"/>
      <selection pane="bottomLeft" activeCell="A1" sqref="A1"/>
    </sheetView>
  </sheetViews>
  <sheetFormatPr baseColWidth="8" defaultRowHeight="15"/>
  <cols>
    <col width="20" customWidth="1" min="1" max="1"/>
    <col width="28" customWidth="1" min="2" max="2"/>
    <col width="72" customWidth="1" min="3" max="3"/>
  </cols>
  <sheetData>
    <row r="1">
      <c r="A1" s="1" t="inlineStr">
        <is>
          <t>設定</t>
        </is>
      </c>
      <c r="B1" s="1" t="n"/>
      <c r="C1" s="1" t="n"/>
    </row>
    <row r="2">
      <c r="A2" s="1" t="inlineStr">
        <is>
          <t>黄色=入力 / 青字=入力値 / 数式セルは編集しない</t>
        </is>
      </c>
      <c r="B2" s="1" t="n"/>
      <c r="C2" s="1" t="n"/>
    </row>
    <row r="3">
      <c r="A3" s="1" t="n"/>
      <c r="B3" s="1" t="n"/>
      <c r="C3" s="1" t="n"/>
    </row>
    <row r="4" ht="34" customHeight="1">
      <c r="A4" s="2" t="inlineStr">
        <is>
          <t>項目</t>
        </is>
      </c>
      <c r="B4" s="2" t="inlineStr">
        <is>
          <t>値</t>
        </is>
      </c>
      <c r="C4" s="2" t="inlineStr">
        <is>
          <t>説明</t>
        </is>
      </c>
    </row>
    <row r="5" ht="28" customHeight="1">
      <c r="A5" s="3" t="inlineStr">
        <is>
          <t>目標CPA（円）</t>
        </is>
      </c>
      <c r="B5" s="4" t="n">
        <v>5000</v>
      </c>
      <c r="C5" s="3" t="inlineStr">
        <is>
          <t>目指す獲得単価。</t>
        </is>
      </c>
    </row>
    <row r="6" ht="28" customHeight="1">
      <c r="A6" s="3" t="inlineStr">
        <is>
          <t>許容CPA上限（円）</t>
        </is>
      </c>
      <c r="B6" s="4" t="n">
        <v>7500</v>
      </c>
      <c r="C6" s="3" t="inlineStr">
        <is>
          <t>採算上、継続を許容する上限。</t>
        </is>
      </c>
    </row>
    <row r="7" ht="28" customHeight="1">
      <c r="A7" s="3" t="inlineStr">
        <is>
          <t>最低クリック数</t>
        </is>
      </c>
      <c r="B7" s="4" t="n">
        <v>100</v>
      </c>
      <c r="C7" s="3" t="inlineStr">
        <is>
          <t>7日判定の足切り。</t>
        </is>
      </c>
    </row>
    <row r="8" ht="28" customHeight="1">
      <c r="A8" s="3" t="inlineStr">
        <is>
          <t>最低費用（円）</t>
        </is>
      </c>
      <c r="B8" s="4" t="n">
        <v>10000</v>
      </c>
      <c r="C8" s="3" t="inlineStr">
        <is>
          <t>7日判定の足切り。</t>
        </is>
      </c>
    </row>
    <row r="9" ht="28" customHeight="1">
      <c r="A9" s="3" t="inlineStr">
        <is>
          <t>CV0停止の許容CPA倍率</t>
        </is>
      </c>
      <c r="B9" s="4" t="n">
        <v>2</v>
      </c>
      <c r="C9" s="3" t="inlineStr">
        <is>
          <t>7日CV0かつ上限×倍率以上なら止める候補。</t>
        </is>
      </c>
    </row>
    <row r="10" ht="28" customHeight="1">
      <c r="A10" s="3" t="inlineStr">
        <is>
          <t>7日CPA悪化率</t>
        </is>
      </c>
      <c r="B10" s="5" t="n">
        <v>0.3</v>
      </c>
      <c r="C10" s="3" t="inlineStr">
        <is>
          <t>7日CPAが30日CPAよりこの率以上悪化したら絞る。</t>
        </is>
      </c>
    </row>
    <row r="11" ht="28" customHeight="1">
      <c r="A11" s="3" t="n"/>
      <c r="B11" s="3" t="n"/>
      <c r="C11" s="3" t="n"/>
    </row>
    <row r="12" ht="28" customHeight="1">
      <c r="A12" s="3" t="inlineStr">
        <is>
          <t>設定チェック</t>
        </is>
      </c>
      <c r="B12" s="3">
        <f>IF(B5="","設定不正",IF(B6="","設定不正",IF(B7="","設定不正",IF(B8="","設定不正",IF(B9="","設定不正",IF(B10="","設定不正",IF(B5&lt;=0,"設定不正",IF(B6&lt;B5,"設定不正",IF(B7&lt;0,"設定不正",IF(B8&lt;0,"設定不正",IF(B9&lt;=0,"設定不正",IF(B10&lt;0,"設定不正","OK"))))))))))))</f>
        <v/>
      </c>
      <c r="C12" s="3" t="n"/>
    </row>
  </sheetData>
  <dataValidations count="1">
    <dataValidation sqref="B5 B6 B7 B8 B9 B10" showDropDown="0" showInputMessage="0" showErrorMessage="1" allowBlank="0" errorTitle="数値を入力" error="設定範囲内の数値を入力してください。" type="decimal" operator="greaterThanOrEqual">
      <formula1>0</formula1>
    </dataValidation>
  </dataValidations>
  <printOptions horizontalCentered="1"/>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H28"/>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0" customWidth="1" min="1" max="1"/>
    <col width="28" customWidth="1" min="2" max="2"/>
    <col width="16" customWidth="1" min="3" max="3"/>
    <col width="16" customWidth="1" min="4" max="4"/>
    <col width="16" customWidth="1" min="5" max="5"/>
    <col width="16" customWidth="1" min="6" max="6"/>
    <col width="16" customWidth="1" min="7" max="7"/>
    <col width="16" customWidth="1" min="8" max="8"/>
  </cols>
  <sheetData>
    <row r="1">
      <c r="A1" s="1" t="inlineStr">
        <is>
          <t>実績貼り付け</t>
        </is>
      </c>
      <c r="B1" s="1" t="n"/>
      <c r="C1" s="1" t="n"/>
      <c r="D1" s="1" t="n"/>
      <c r="E1" s="1" t="n"/>
      <c r="F1" s="1" t="n"/>
      <c r="G1" s="1" t="n"/>
      <c r="H1" s="1" t="n"/>
    </row>
    <row r="2">
      <c r="A2" s="1" t="inlineStr">
        <is>
          <t>黄色=入力 / 青字=入力値 / 数式セルは編集しない</t>
        </is>
      </c>
      <c r="B2" s="1" t="n"/>
      <c r="C2" s="1" t="n"/>
      <c r="D2" s="1" t="n"/>
      <c r="E2" s="1" t="n"/>
      <c r="F2" s="1" t="n"/>
      <c r="G2" s="1" t="n"/>
      <c r="H2" s="1" t="n"/>
    </row>
    <row r="3">
      <c r="A3" s="1" t="n"/>
      <c r="B3" s="1" t="n"/>
      <c r="C3" s="1" t="n"/>
      <c r="D3" s="1" t="n"/>
      <c r="E3" s="1" t="n"/>
      <c r="F3" s="1" t="n"/>
      <c r="G3" s="1" t="n"/>
      <c r="H3" s="1" t="n"/>
    </row>
    <row r="4" ht="34" customHeight="1">
      <c r="A4" s="2" t="inlineStr">
        <is>
          <t>媒体</t>
        </is>
      </c>
      <c r="B4" s="2" t="inlineStr">
        <is>
          <t>キャンペーン</t>
        </is>
      </c>
      <c r="C4" s="2" t="inlineStr">
        <is>
          <t>費用（円）</t>
        </is>
      </c>
      <c r="D4" s="2" t="inlineStr">
        <is>
          <t>CV</t>
        </is>
      </c>
      <c r="E4" s="2" t="inlineStr">
        <is>
          <t>クリック</t>
        </is>
      </c>
      <c r="F4" s="2" t="inlineStr">
        <is>
          <t>表示回数</t>
        </is>
      </c>
      <c r="G4" s="2" t="inlineStr">
        <is>
          <t>期間</t>
        </is>
      </c>
      <c r="H4" s="2" t="inlineStr">
        <is>
          <t>行数（数式）</t>
        </is>
      </c>
    </row>
    <row r="5" ht="28" customHeight="1">
      <c r="A5" s="4" t="inlineStr">
        <is>
          <t>Google</t>
        </is>
      </c>
      <c r="B5" s="4" t="inlineStr">
        <is>
          <t>検索_主力</t>
        </is>
      </c>
      <c r="C5" s="4" t="n">
        <v>21000</v>
      </c>
      <c r="D5" s="4" t="n">
        <v>7</v>
      </c>
      <c r="E5" s="4" t="n">
        <v>210</v>
      </c>
      <c r="F5" s="4" t="n">
        <v>4200</v>
      </c>
      <c r="G5" s="3" t="inlineStr">
        <is>
          <t>直近7日</t>
        </is>
      </c>
      <c r="H5" s="3">
        <f>IF(B5="",0,1)</f>
        <v/>
      </c>
    </row>
    <row r="6" ht="28" customHeight="1">
      <c r="A6" s="4" t="inlineStr">
        <is>
          <t>Meta</t>
        </is>
      </c>
      <c r="B6" s="4" t="inlineStr">
        <is>
          <t>集客_広域</t>
        </is>
      </c>
      <c r="C6" s="4" t="n">
        <v>42000</v>
      </c>
      <c r="D6" s="4" t="n">
        <v>7</v>
      </c>
      <c r="E6" s="4" t="n">
        <v>350</v>
      </c>
      <c r="F6" s="4" t="n">
        <v>7000</v>
      </c>
      <c r="G6" s="3" t="inlineStr">
        <is>
          <t>直近7日</t>
        </is>
      </c>
      <c r="H6" s="3">
        <f>IF(B6="",0,1)</f>
        <v/>
      </c>
    </row>
    <row r="7" ht="28" customHeight="1">
      <c r="A7" s="4" t="inlineStr">
        <is>
          <t>Yahoo!</t>
        </is>
      </c>
      <c r="B7" s="4" t="inlineStr">
        <is>
          <t>検索_見直し</t>
        </is>
      </c>
      <c r="C7" s="4" t="n">
        <v>64000</v>
      </c>
      <c r="D7" s="4" t="n">
        <v>8</v>
      </c>
      <c r="E7" s="4" t="n">
        <v>400</v>
      </c>
      <c r="F7" s="4" t="n">
        <v>8000</v>
      </c>
      <c r="G7" s="3" t="inlineStr">
        <is>
          <t>直近7日</t>
        </is>
      </c>
      <c r="H7" s="3">
        <f>IF(B7="",0,1)</f>
        <v/>
      </c>
    </row>
    <row r="8" ht="28" customHeight="1">
      <c r="A8" s="4" t="inlineStr">
        <is>
          <t>Microsoft</t>
        </is>
      </c>
      <c r="B8" s="4" t="inlineStr">
        <is>
          <t>検索_少量</t>
        </is>
      </c>
      <c r="C8" s="4" t="n">
        <v>3000</v>
      </c>
      <c r="D8" s="4" t="n">
        <v>1</v>
      </c>
      <c r="E8" s="4" t="n">
        <v>30</v>
      </c>
      <c r="F8" s="4" t="n">
        <v>600</v>
      </c>
      <c r="G8" s="3" t="inlineStr">
        <is>
          <t>直近7日</t>
        </is>
      </c>
      <c r="H8" s="3">
        <f>IF(B8="",0,1)</f>
        <v/>
      </c>
    </row>
    <row r="9" ht="28" customHeight="1">
      <c r="A9" s="4" t="inlineStr">
        <is>
          <t>Google</t>
        </is>
      </c>
      <c r="B9" s="4" t="inlineStr">
        <is>
          <t>検索_CVゼロ</t>
        </is>
      </c>
      <c r="C9" s="4" t="n">
        <v>15000</v>
      </c>
      <c r="D9" s="4" t="n">
        <v>0</v>
      </c>
      <c r="E9" s="4" t="n">
        <v>50</v>
      </c>
      <c r="F9" s="4" t="n">
        <v>1000</v>
      </c>
      <c r="G9" s="3" t="inlineStr">
        <is>
          <t>直近7日</t>
        </is>
      </c>
      <c r="H9" s="3">
        <f>IF(B9="",0,1)</f>
        <v/>
      </c>
    </row>
    <row r="10" ht="28" customHeight="1">
      <c r="A10" s="4" t="inlineStr">
        <is>
          <t>Meta</t>
        </is>
      </c>
      <c r="B10" s="4" t="inlineStr">
        <is>
          <t>集客_安定</t>
        </is>
      </c>
      <c r="C10" s="4" t="n">
        <v>35000</v>
      </c>
      <c r="D10" s="4" t="n">
        <v>7</v>
      </c>
      <c r="E10" s="4" t="n">
        <v>300</v>
      </c>
      <c r="F10" s="4" t="n">
        <v>6000</v>
      </c>
      <c r="G10" s="3" t="inlineStr">
        <is>
          <t>直近7日</t>
        </is>
      </c>
      <c r="H10" s="3">
        <f>IF(B10="",0,1)</f>
        <v/>
      </c>
    </row>
    <row r="11" ht="28" customHeight="1">
      <c r="A11" s="4" t="inlineStr">
        <is>
          <t>Yahoo!</t>
        </is>
      </c>
      <c r="B11" s="4" t="inlineStr">
        <is>
          <t>検索_急変</t>
        </is>
      </c>
      <c r="C11" s="4" t="n">
        <v>28000</v>
      </c>
      <c r="D11" s="4" t="n">
        <v>7</v>
      </c>
      <c r="E11" s="4" t="n">
        <v>250</v>
      </c>
      <c r="F11" s="4" t="n">
        <v>5000</v>
      </c>
      <c r="G11" s="3" t="inlineStr">
        <is>
          <t>直近7日</t>
        </is>
      </c>
      <c r="H11" s="3">
        <f>IF(B11="",0,1)</f>
        <v/>
      </c>
    </row>
    <row r="12" ht="28" customHeight="1">
      <c r="A12" s="4" t="n"/>
      <c r="B12" s="4" t="n"/>
      <c r="C12" s="4" t="n"/>
      <c r="D12" s="4" t="n"/>
      <c r="E12" s="4" t="n"/>
      <c r="F12" s="4" t="n"/>
      <c r="G12" s="3" t="inlineStr">
        <is>
          <t>直近7日</t>
        </is>
      </c>
      <c r="H12" s="3">
        <f>IF(B12="",0,1)</f>
        <v/>
      </c>
    </row>
    <row r="13" ht="28" customHeight="1">
      <c r="A13" s="4" t="n"/>
      <c r="B13" s="4" t="n"/>
      <c r="C13" s="4" t="n"/>
      <c r="D13" s="4" t="n"/>
      <c r="E13" s="4" t="n"/>
      <c r="F13" s="4" t="n"/>
      <c r="G13" s="3" t="inlineStr">
        <is>
          <t>直近7日</t>
        </is>
      </c>
      <c r="H13" s="3">
        <f>IF(B13="",0,1)</f>
        <v/>
      </c>
    </row>
    <row r="14" ht="28" customHeight="1">
      <c r="A14" s="4" t="n"/>
      <c r="B14" s="4" t="n"/>
      <c r="C14" s="4" t="n"/>
      <c r="D14" s="4" t="n"/>
      <c r="E14" s="4" t="n"/>
      <c r="F14" s="4" t="n"/>
      <c r="G14" s="3" t="inlineStr">
        <is>
          <t>直近7日</t>
        </is>
      </c>
      <c r="H14" s="3">
        <f>IF(B14="",0,1)</f>
        <v/>
      </c>
    </row>
    <row r="15" ht="28" customHeight="1">
      <c r="A15" s="3" t="n"/>
      <c r="B15" s="3" t="n"/>
      <c r="C15" s="3" t="n"/>
      <c r="D15" s="3" t="n"/>
      <c r="E15" s="3" t="n"/>
      <c r="F15" s="3" t="n"/>
      <c r="G15" s="3" t="n"/>
      <c r="H15" s="3" t="n"/>
    </row>
    <row r="16" ht="28" customHeight="1">
      <c r="A16" s="3" t="n"/>
      <c r="B16" s="3" t="n"/>
      <c r="C16" s="3" t="n"/>
      <c r="D16" s="3" t="n"/>
      <c r="E16" s="3" t="n"/>
      <c r="F16" s="3" t="n"/>
      <c r="G16" s="3" t="n"/>
      <c r="H16" s="3" t="n"/>
    </row>
    <row r="17" ht="28" customHeight="1">
      <c r="A17" s="3" t="inlineStr">
        <is>
          <t>直近30日：19～28行に貼り付け</t>
        </is>
      </c>
      <c r="B17" s="3" t="n"/>
      <c r="C17" s="3" t="n"/>
      <c r="D17" s="3" t="n"/>
      <c r="E17" s="3" t="n"/>
      <c r="F17" s="3" t="n"/>
      <c r="G17" s="3" t="n"/>
      <c r="H17" s="3" t="n"/>
    </row>
    <row r="18" ht="28" customHeight="1">
      <c r="A18" s="6" t="inlineStr">
        <is>
          <t>媒体</t>
        </is>
      </c>
      <c r="B18" s="6" t="inlineStr">
        <is>
          <t>キャンペーン</t>
        </is>
      </c>
      <c r="C18" s="6" t="inlineStr">
        <is>
          <t>費用（円）</t>
        </is>
      </c>
      <c r="D18" s="6" t="inlineStr">
        <is>
          <t>CV</t>
        </is>
      </c>
      <c r="E18" s="6" t="inlineStr">
        <is>
          <t>クリック</t>
        </is>
      </c>
      <c r="F18" s="6" t="inlineStr">
        <is>
          <t>表示回数</t>
        </is>
      </c>
      <c r="G18" s="6" t="inlineStr">
        <is>
          <t>期間</t>
        </is>
      </c>
      <c r="H18" s="6" t="inlineStr">
        <is>
          <t>行数（数式）</t>
        </is>
      </c>
    </row>
    <row r="19" ht="28" customHeight="1">
      <c r="A19" s="4" t="inlineStr">
        <is>
          <t>Google</t>
        </is>
      </c>
      <c r="B19" s="4" t="inlineStr">
        <is>
          <t>検索_主力</t>
        </is>
      </c>
      <c r="C19" s="4" t="n">
        <v>90000</v>
      </c>
      <c r="D19" s="4" t="n">
        <v>30</v>
      </c>
      <c r="E19" s="4" t="n">
        <v>1000</v>
      </c>
      <c r="F19" s="4" t="n">
        <v>20000</v>
      </c>
      <c r="G19" s="3" t="inlineStr">
        <is>
          <t>直近30日</t>
        </is>
      </c>
      <c r="H19" s="3">
        <f>IF(B19="",0,1)</f>
        <v/>
      </c>
    </row>
    <row r="20" ht="28" customHeight="1">
      <c r="A20" s="4" t="inlineStr">
        <is>
          <t>Meta</t>
        </is>
      </c>
      <c r="B20" s="4" t="inlineStr">
        <is>
          <t>集客_広域</t>
        </is>
      </c>
      <c r="C20" s="4" t="n">
        <v>120000</v>
      </c>
      <c r="D20" s="4" t="n">
        <v>30</v>
      </c>
      <c r="E20" s="4" t="n">
        <v>1300</v>
      </c>
      <c r="F20" s="4" t="n">
        <v>26000</v>
      </c>
      <c r="G20" s="3" t="inlineStr">
        <is>
          <t>直近30日</t>
        </is>
      </c>
      <c r="H20" s="3">
        <f>IF(B20="",0,1)</f>
        <v/>
      </c>
    </row>
    <row r="21" ht="28" customHeight="1">
      <c r="A21" s="4" t="inlineStr">
        <is>
          <t>Yahoo!</t>
        </is>
      </c>
      <c r="B21" s="4" t="inlineStr">
        <is>
          <t>検索_見直し</t>
        </is>
      </c>
      <c r="C21" s="4" t="n">
        <v>210000</v>
      </c>
      <c r="D21" s="4" t="n">
        <v>30</v>
      </c>
      <c r="E21" s="4" t="n">
        <v>1600</v>
      </c>
      <c r="F21" s="4" t="n">
        <v>32000</v>
      </c>
      <c r="G21" s="3" t="inlineStr">
        <is>
          <t>直近30日</t>
        </is>
      </c>
      <c r="H21" s="3">
        <f>IF(B21="",0,1)</f>
        <v/>
      </c>
    </row>
    <row r="22" ht="28" customHeight="1">
      <c r="A22" s="4" t="inlineStr">
        <is>
          <t>Microsoft</t>
        </is>
      </c>
      <c r="B22" s="4" t="inlineStr">
        <is>
          <t>検索_少量</t>
        </is>
      </c>
      <c r="C22" s="4" t="n">
        <v>12000</v>
      </c>
      <c r="D22" s="4" t="n">
        <v>3</v>
      </c>
      <c r="E22" s="4" t="n">
        <v>130</v>
      </c>
      <c r="F22" s="4" t="n">
        <v>2600</v>
      </c>
      <c r="G22" s="3" t="inlineStr">
        <is>
          <t>直近30日</t>
        </is>
      </c>
      <c r="H22" s="3">
        <f>IF(B22="",0,1)</f>
        <v/>
      </c>
    </row>
    <row r="23" ht="28" customHeight="1">
      <c r="A23" s="4" t="inlineStr">
        <is>
          <t>Google</t>
        </is>
      </c>
      <c r="B23" s="4" t="inlineStr">
        <is>
          <t>検索_CVゼロ</t>
        </is>
      </c>
      <c r="C23" s="4" t="n">
        <v>30000</v>
      </c>
      <c r="D23" s="4" t="n">
        <v>4</v>
      </c>
      <c r="E23" s="4" t="n">
        <v>150</v>
      </c>
      <c r="F23" s="4" t="n">
        <v>3000</v>
      </c>
      <c r="G23" s="3" t="inlineStr">
        <is>
          <t>直近30日</t>
        </is>
      </c>
      <c r="H23" s="3">
        <f>IF(B23="",0,1)</f>
        <v/>
      </c>
    </row>
    <row r="24" ht="28" customHeight="1">
      <c r="A24" s="4" t="inlineStr">
        <is>
          <t>Meta</t>
        </is>
      </c>
      <c r="B24" s="4" t="inlineStr">
        <is>
          <t>集客_安定</t>
        </is>
      </c>
      <c r="C24" s="4" t="n">
        <v>150000</v>
      </c>
      <c r="D24" s="4" t="n">
        <v>30</v>
      </c>
      <c r="E24" s="4" t="n">
        <v>1400</v>
      </c>
      <c r="F24" s="4" t="n">
        <v>28000</v>
      </c>
      <c r="G24" s="3" t="inlineStr">
        <is>
          <t>直近30日</t>
        </is>
      </c>
      <c r="H24" s="3">
        <f>IF(B24="",0,1)</f>
        <v/>
      </c>
    </row>
    <row r="25" ht="28" customHeight="1">
      <c r="A25" s="4" t="inlineStr">
        <is>
          <t>Yahoo!</t>
        </is>
      </c>
      <c r="B25" s="4" t="inlineStr">
        <is>
          <t>検索_急変</t>
        </is>
      </c>
      <c r="C25" s="4" t="n">
        <v>60000</v>
      </c>
      <c r="D25" s="4" t="n">
        <v>30</v>
      </c>
      <c r="E25" s="4" t="n">
        <v>1200</v>
      </c>
      <c r="F25" s="4" t="n">
        <v>24000</v>
      </c>
      <c r="G25" s="3" t="inlineStr">
        <is>
          <t>直近30日</t>
        </is>
      </c>
      <c r="H25" s="3">
        <f>IF(B25="",0,1)</f>
        <v/>
      </c>
    </row>
    <row r="26" ht="28" customHeight="1">
      <c r="A26" s="4" t="n"/>
      <c r="B26" s="4" t="n"/>
      <c r="C26" s="4" t="n"/>
      <c r="D26" s="4" t="n"/>
      <c r="E26" s="4" t="n"/>
      <c r="F26" s="4" t="n"/>
      <c r="G26" s="3" t="inlineStr">
        <is>
          <t>直近30日</t>
        </is>
      </c>
      <c r="H26" s="3">
        <f>IF(B26="",0,1)</f>
        <v/>
      </c>
    </row>
    <row r="27" ht="28" customHeight="1">
      <c r="A27" s="4" t="n"/>
      <c r="B27" s="4" t="n"/>
      <c r="C27" s="4" t="n"/>
      <c r="D27" s="4" t="n"/>
      <c r="E27" s="4" t="n"/>
      <c r="F27" s="4" t="n"/>
      <c r="G27" s="3" t="inlineStr">
        <is>
          <t>直近30日</t>
        </is>
      </c>
      <c r="H27" s="3">
        <f>IF(B27="",0,1)</f>
        <v/>
      </c>
    </row>
    <row r="28" ht="28" customHeight="1">
      <c r="A28" s="4" t="n"/>
      <c r="B28" s="4" t="n"/>
      <c r="C28" s="4" t="n"/>
      <c r="D28" s="4" t="n"/>
      <c r="E28" s="4" t="n"/>
      <c r="F28" s="4" t="n"/>
      <c r="G28" s="3" t="inlineStr">
        <is>
          <t>直近30日</t>
        </is>
      </c>
      <c r="H28" s="3">
        <f>IF(B28="",0,1)</f>
        <v/>
      </c>
    </row>
  </sheetData>
  <dataValidations count="2">
    <dataValidation sqref="C5 C6 C7 C8 C9 C10 C11 C12 C13 C14 D5 D6 D7 D8 D9 D10 D11 D12 D13 D14 E5 E6 E7 E8 E9 E10 E11 E12 E13 E14 F5 F6 F7 F8 F9 F10 F11 F12 F13 F14" showDropDown="0" showInputMessage="0" showErrorMessage="1" allowBlank="0" errorTitle="数値を入力" error="設定範囲内の数値を入力してください。" type="decimal" operator="greaterThanOrEqual">
      <formula1>0</formula1>
    </dataValidation>
    <dataValidation sqref="C19 C20 C21 C22 C23 C24 C25 C26 C27 C28 D19 D20 D21 D22 D23 D24 D25 D26 D27 D28 E19 E20 E21 E22 E23 E24 E25 E26 E27 E28 F19 F20 F21 F22 F23 F24 F25 F26 F27 F28" showDropDown="0" showInputMessage="0" showErrorMessage="1" allowBlank="0" errorTitle="数値を入力" error="設定範囲内の数値を入力してください。" type="decimal" operator="greaterThanOrEqual">
      <formula1>0</formula1>
    </dataValidation>
  </dataValidations>
  <printOptions horizontalCentered="1"/>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B10"/>
  <sheetViews>
    <sheetView showGridLines="0" workbookViewId="0">
      <pane ySplit="4" topLeftCell="A5" activePane="bottomLeft" state="frozen"/>
      <selection pane="bottomLeft" activeCell="A1" sqref="A1"/>
    </sheetView>
  </sheetViews>
  <sheetFormatPr baseColWidth="8" defaultRowHeight="15"/>
  <cols>
    <col width="20" customWidth="1" min="1" max="1"/>
    <col width="105" customWidth="1" min="2" max="2"/>
  </cols>
  <sheetData>
    <row r="1">
      <c r="A1" s="1" t="inlineStr">
        <is>
          <t>判定ルール</t>
        </is>
      </c>
      <c r="B1" s="1" t="n"/>
    </row>
    <row r="2">
      <c r="A2" s="1" t="inlineStr">
        <is>
          <t>黄色=入力 / 青字=入力値 / 数式セルは編集しない</t>
        </is>
      </c>
      <c r="B2" s="1" t="n"/>
    </row>
    <row r="3">
      <c r="A3" s="1" t="n"/>
      <c r="B3" s="1" t="n"/>
    </row>
    <row r="4" ht="34" customHeight="1">
      <c r="A4" s="2" t="inlineStr">
        <is>
          <t>項目</t>
        </is>
      </c>
      <c r="B4" s="2" t="inlineStr">
        <is>
          <t>一般論と根拠</t>
        </is>
      </c>
    </row>
    <row r="5" ht="48" customHeight="1">
      <c r="A5" s="3" t="inlineStr">
        <is>
          <t>順序</t>
        </is>
      </c>
      <c r="B5" s="3" t="inlineStr">
        <is>
          <t>入力不備→CV0停止条件→少量保留→許容CPA超過→7日急悪化→目標CPA比較の順で判定します。</t>
        </is>
      </c>
    </row>
    <row r="6" ht="48" customHeight="1">
      <c r="A6" s="3" t="inlineStr">
        <is>
          <t>止める</t>
        </is>
      </c>
      <c r="B6" s="3" t="inlineStr">
        <is>
          <t>7日CV0で許容CPA×倍率以上を消化、または7日CPAが許容CPAを超えた場合。</t>
        </is>
      </c>
    </row>
    <row r="7" ht="48" customHeight="1">
      <c r="A7" s="3" t="inlineStr">
        <is>
          <t>絞る</t>
        </is>
      </c>
      <c r="B7" s="3" t="inlineStr">
        <is>
          <t>7日CPAが30日CPAより設定率以上悪化、または目標CPAを超えた場合。</t>
        </is>
      </c>
    </row>
    <row r="8" ht="48" customHeight="1">
      <c r="A8" s="3" t="inlineStr">
        <is>
          <t>据え置き</t>
        </is>
      </c>
      <c r="B8" s="3" t="inlineStr">
        <is>
          <t>停止、絞る、保留の条件に当たらず、7日CPAが目標CPAと同じ場合。</t>
        </is>
      </c>
    </row>
    <row r="9" ht="48" customHeight="1">
      <c r="A9" s="3" t="inlineStr">
        <is>
          <t>伸ばす</t>
        </is>
      </c>
      <c r="B9" s="3" t="inlineStr">
        <is>
          <t>最低量を満たし、7日CPAが目標CPA未満の場合。</t>
        </is>
      </c>
    </row>
    <row r="10" ht="48" customHeight="1">
      <c r="A10" s="3" t="inlineStr">
        <is>
          <t>保留</t>
        </is>
      </c>
      <c r="B10" s="3" t="inlineStr">
        <is>
          <t>入力不備、期間矛盾、少量データ、停止費用未満のCV0。</t>
        </is>
      </c>
    </row>
  </sheetData>
  <printOptions horizontalCentered="1"/>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A1:B10"/>
  <sheetViews>
    <sheetView showGridLines="0" workbookViewId="0">
      <pane ySplit="4" topLeftCell="A5" activePane="bottomLeft" state="frozen"/>
      <selection pane="bottomLeft" activeCell="A1" sqref="A1"/>
    </sheetView>
  </sheetViews>
  <sheetFormatPr baseColWidth="8" defaultRowHeight="15"/>
  <cols>
    <col width="20" customWidth="1" min="1" max="1"/>
    <col width="105" customWidth="1" min="2" max="2"/>
  </cols>
  <sheetData>
    <row r="1">
      <c r="A1" s="1" t="inlineStr">
        <is>
          <t>使い方</t>
        </is>
      </c>
      <c r="B1" s="1" t="n"/>
    </row>
    <row r="2">
      <c r="A2" s="1" t="inlineStr">
        <is>
          <t>黄色=入力 / 青字=入力値 / 数式セルは編集しない</t>
        </is>
      </c>
      <c r="B2" s="1" t="n"/>
    </row>
    <row r="3">
      <c r="A3" s="1" t="n"/>
      <c r="B3" s="1" t="n"/>
    </row>
    <row r="4" ht="34" customHeight="1">
      <c r="A4" s="2" t="inlineStr">
        <is>
          <t>項目</t>
        </is>
      </c>
      <c r="B4" s="2" t="inlineStr">
        <is>
          <t>説明</t>
        </is>
      </c>
    </row>
    <row r="5" ht="48" customHeight="1">
      <c r="A5" s="3" t="inlineStr">
        <is>
          <t>1 設定</t>
        </is>
      </c>
      <c r="B5" s="3" t="inlineStr">
        <is>
          <t>目標CPA、許容CPA、最低量、CV0停止倍率、悪化率を自社用に変更し、B12がOKか確認します。</t>
        </is>
      </c>
    </row>
    <row r="6" ht="48" customHeight="1">
      <c r="A6" s="3" t="inlineStr">
        <is>
          <t>2 貼る</t>
        </is>
      </c>
      <c r="B6" s="3" t="inlineStr">
        <is>
          <t>同じ終了日の7日を5～14行、30日を19～28行へA:Fだけ貼ります。最大10キャンペーンです。</t>
        </is>
      </c>
    </row>
    <row r="7" ht="48" customHeight="1">
      <c r="A7" s="3" t="inlineStr">
        <is>
          <t>3 判断</t>
        </is>
      </c>
      <c r="B7" s="3" t="inlineStr">
        <is>
          <t>判定と理由1行だけを確認します。予算配分、計測障害、停止再開、変更ガード、ログは有料版の機能です。</t>
        </is>
      </c>
    </row>
    <row r="8" ht="48" customHeight="1">
      <c r="A8" s="3" t="inlineStr">
        <is>
          <t>注意</t>
        </is>
      </c>
      <c r="B8" s="3" t="inlineStr">
        <is>
          <t>通貨、税、タイムゾーン、CV定義、媒体名、キャンペーン名を両期間で揃えます。媒体への自動反映はありません。</t>
        </is>
      </c>
    </row>
    <row r="10" ht="60" customHeight="1">
      <c r="B10" s="3" t="inlineStr">
        <is>
          <t>判定の原因（計測・入札・配信面・LPなど）を調べる場合: 広告アカウント診断 https://lio-works.com/ad-account-audit/?utm_source=cpa_sheet&amp;utm_medium=xlsx</t>
        </is>
      </c>
    </row>
  </sheetData>
  <printOptions horizontalCentered="1"/>
  <hyperlinks>
    <hyperlink xmlns:r="http://schemas.openxmlformats.org/officeDocument/2006/relationships" ref="B10" r:id="rIdAudit"/>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2026-10-13T03:18:52Z</dcterms:created>
  <dcterms:modified xsi:type="dcterms:W3CDTF">2026-10-13T03:18:53Z</dcterms:modified>
</cp:coreProperties>
</file>